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G54" i="1" s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G28" i="1" s="1"/>
  <c r="F16" i="1"/>
  <c r="E16" i="1"/>
  <c r="D16" i="1"/>
  <c r="C16" i="1"/>
  <c r="B16" i="1"/>
  <c r="G45" i="1" l="1"/>
  <c r="G59" i="1"/>
  <c r="G37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E70" i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<sst xmlns="http://schemas.openxmlformats.org/spreadsheetml/2006/main" count="75" uniqueCount="75">
  <si>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</si>
  <si>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</si>
  <si>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</si>
  <si>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</si>
  <si>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</si>
  <si>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</si>
  <si>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</si>
  <si>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</si>
  <si>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</si>
  <si>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</si>
  <si>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</si>
  <si>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</si>
  <si>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</si>
  <si>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</si>
  <si>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</si>
  <si>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</si>
  <si>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</si>
  <si>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</si>
  <si>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</si>
  <si>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</si>
  <si>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</si>
  <si>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</si>
  <si>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</si>
  <si>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</si>
  <si>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</si>
  <si>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</si>
  <si>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</si>
  <si>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</si>
  <si>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</si>
  <si>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</si>
  <si>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</si>
  <si>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</si>
  <si>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</si>
  <si>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</si>
  <si>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</si>
  <si>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</si>
  <si>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</si>
  <si>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</si>
  <si>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</si>
  <si>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</si>
  <si>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</si>
  <si>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</si>
  <si>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</si>
  <si>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</si>
  <si>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</si>
  <si>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</si>
  <si>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</si>
  <si>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</si>
  <si>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</si>
  <si>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</si>
  <si>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</si>
  <si>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</si>
  <si>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</si>
  <si>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</si>
  <si>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</si>
  <si>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</si>
  <si>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</si>
  <si>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</si>
  <si>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</si>
  <si>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</si>
  <si>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</si>
  <si>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</si>
  <si>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</si>
  <si>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</si>
  <si>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</si>
  <si>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</si>
  <si>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</si>
  <si>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</si>
  <si>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</si>
  <si>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</si>
  <si>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</si>
  <si>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</si>
  <si>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</si>
  <si>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UNIVERSIDAD TECNOLOGICA DE SAN MIGUEL ALLENDE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</si>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</sst>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3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3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3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3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3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28.8" x14ac:dyDescent="0.3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3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3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3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3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3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3">
      <c r="A15" s="8" t="s">
        <v>18</v>
      </c>
      <c r="B15" s="42">
        <v>5646130</v>
      </c>
      <c r="C15" s="42">
        <v>0</v>
      </c>
      <c r="D15" s="19">
        <f t="shared" si="0"/>
        <v>5646130</v>
      </c>
      <c r="E15" s="42">
        <v>3103473.22</v>
      </c>
      <c r="F15" s="42">
        <v>3103473.22</v>
      </c>
      <c r="G15" s="19">
        <f t="shared" si="1"/>
        <v>-2542656.7799999998</v>
      </c>
      <c r="H15" s="1"/>
    </row>
    <row r="16" spans="1:8" x14ac:dyDescent="0.3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3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3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3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3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3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3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3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3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3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3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3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3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3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3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3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3">
      <c r="A34" s="8" t="s">
        <v>37</v>
      </c>
      <c r="B34" s="42">
        <v>20364351</v>
      </c>
      <c r="C34" s="42">
        <v>9334339.6400000006</v>
      </c>
      <c r="D34" s="19">
        <f>B34+C34</f>
        <v>29698690.640000001</v>
      </c>
      <c r="E34" s="42">
        <v>18007690.879999999</v>
      </c>
      <c r="F34" s="42">
        <v>18007690.879999999</v>
      </c>
      <c r="G34" s="19">
        <f t="shared" si="1"/>
        <v>-2356660.120000001</v>
      </c>
      <c r="H34" s="1"/>
    </row>
    <row r="35" spans="1:8" x14ac:dyDescent="0.3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3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3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3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3">
      <c r="A40" s="9"/>
      <c r="B40" s="19"/>
      <c r="C40" s="19"/>
      <c r="D40" s="19"/>
      <c r="E40" s="19"/>
      <c r="F40" s="19"/>
      <c r="G40" s="19"/>
      <c r="H40" s="1"/>
    </row>
    <row r="41" spans="1:8" x14ac:dyDescent="0.3">
      <c r="A41" s="10" t="s">
        <v>43</v>
      </c>
      <c r="B41" s="20">
        <f>B9+B10+B11+B12+B13+B14+B15+B16+B28++B34+B35+B37</f>
        <v>26010481</v>
      </c>
      <c r="C41" s="20">
        <f t="shared" ref="C41:G41" si="7">C9+C10+C11+C12+C13+C14+C15+C16+C28++C34+C35+C37</f>
        <v>9334339.6400000006</v>
      </c>
      <c r="D41" s="20">
        <f t="shared" si="7"/>
        <v>35344820.640000001</v>
      </c>
      <c r="E41" s="20">
        <f t="shared" si="7"/>
        <v>21111164.099999998</v>
      </c>
      <c r="F41" s="20">
        <f t="shared" si="7"/>
        <v>21111164.099999998</v>
      </c>
      <c r="G41" s="20">
        <f t="shared" si="7"/>
        <v>-4899316.9000000004</v>
      </c>
      <c r="H41" s="1"/>
    </row>
    <row r="42" spans="1:8" x14ac:dyDescent="0.3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3">
      <c r="A43" s="9"/>
      <c r="B43" s="22"/>
      <c r="C43" s="22"/>
      <c r="D43" s="22"/>
      <c r="E43" s="22"/>
      <c r="F43" s="22"/>
      <c r="G43" s="22"/>
      <c r="H43" s="1"/>
    </row>
    <row r="44" spans="1:8" x14ac:dyDescent="0.3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">
      <c r="A45" s="8" t="s">
        <v>46</v>
      </c>
      <c r="B45" s="19">
        <f>SUM(B46:B53)</f>
        <v>0</v>
      </c>
      <c r="C45" s="19">
        <f t="shared" ref="C45:F45" si="8">SUM(C46:C53)</f>
        <v>8210101.1100000003</v>
      </c>
      <c r="D45" s="19">
        <f t="shared" si="8"/>
        <v>8210101.1100000003</v>
      </c>
      <c r="E45" s="19">
        <f t="shared" si="8"/>
        <v>2319086.98</v>
      </c>
      <c r="F45" s="19">
        <f t="shared" si="8"/>
        <v>2319086.98</v>
      </c>
      <c r="G45" s="19">
        <f>F45-B45</f>
        <v>2319086.98</v>
      </c>
      <c r="H45" s="1"/>
    </row>
    <row r="46" spans="1:8" x14ac:dyDescent="0.3">
      <c r="A46" s="13" t="s">
        <v>47</v>
      </c>
      <c r="B46" s="42">
        <v>0</v>
      </c>
      <c r="C46" s="42">
        <v>0</v>
      </c>
      <c r="D46" s="19">
        <f>B46+C46</f>
        <v>0</v>
      </c>
      <c r="E46" s="42">
        <v>0</v>
      </c>
      <c r="F46" s="42">
        <v>0</v>
      </c>
      <c r="G46" s="19">
        <f>F46-B46</f>
        <v>0</v>
      </c>
      <c r="H46" s="1"/>
    </row>
    <row r="47" spans="1:8" x14ac:dyDescent="0.3">
      <c r="A47" s="13" t="s">
        <v>48</v>
      </c>
      <c r="B47" s="42">
        <v>0</v>
      </c>
      <c r="C47" s="42">
        <v>0</v>
      </c>
      <c r="D47" s="19">
        <f t="shared" ref="D47:D53" si="9">B47+C47</f>
        <v>0</v>
      </c>
      <c r="E47" s="42">
        <v>0</v>
      </c>
      <c r="F47" s="42">
        <v>0</v>
      </c>
      <c r="G47" s="19">
        <f t="shared" ref="G47:G48" si="10">F47-B47</f>
        <v>0</v>
      </c>
      <c r="H47" s="1"/>
    </row>
    <row r="48" spans="1:8" x14ac:dyDescent="0.3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28.8" x14ac:dyDescent="0.3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3">
      <c r="A50" s="13" t="s">
        <v>51</v>
      </c>
      <c r="B50" s="42">
        <v>0</v>
      </c>
      <c r="C50" s="42">
        <v>8210101.1100000003</v>
      </c>
      <c r="D50" s="19">
        <f t="shared" si="9"/>
        <v>8210101.1100000003</v>
      </c>
      <c r="E50" s="42">
        <v>2319086.98</v>
      </c>
      <c r="F50" s="42">
        <v>2319086.98</v>
      </c>
      <c r="G50" s="19">
        <f t="shared" ref="G50:G63" si="11">F50-B50</f>
        <v>2319086.98</v>
      </c>
    </row>
    <row r="51" spans="1:7" x14ac:dyDescent="0.3">
      <c r="A51" s="13" t="s">
        <v>52</v>
      </c>
      <c r="B51" s="42">
        <v>0</v>
      </c>
      <c r="C51" s="42">
        <v>0</v>
      </c>
      <c r="D51" s="19">
        <f t="shared" si="9"/>
        <v>0</v>
      </c>
      <c r="E51" s="42">
        <v>0</v>
      </c>
      <c r="F51" s="42">
        <v>0</v>
      </c>
      <c r="G51" s="19">
        <f t="shared" si="11"/>
        <v>0</v>
      </c>
    </row>
    <row r="52" spans="1:7" ht="28.8" x14ac:dyDescent="0.3">
      <c r="A52" s="6" t="s">
        <v>53</v>
      </c>
      <c r="B52" s="42">
        <v>0</v>
      </c>
      <c r="C52" s="42">
        <v>0</v>
      </c>
      <c r="D52" s="19">
        <f t="shared" si="9"/>
        <v>0</v>
      </c>
      <c r="E52" s="42">
        <v>0</v>
      </c>
      <c r="F52" s="42">
        <v>0</v>
      </c>
      <c r="G52" s="19">
        <f t="shared" si="11"/>
        <v>0</v>
      </c>
    </row>
    <row r="53" spans="1:7" x14ac:dyDescent="0.3">
      <c r="A53" s="12" t="s">
        <v>54</v>
      </c>
      <c r="B53" s="42">
        <v>0</v>
      </c>
      <c r="C53" s="42">
        <v>0</v>
      </c>
      <c r="D53" s="19">
        <f t="shared" si="9"/>
        <v>0</v>
      </c>
      <c r="E53" s="42">
        <v>0</v>
      </c>
      <c r="F53" s="42">
        <v>0</v>
      </c>
      <c r="G53" s="19">
        <f t="shared" si="11"/>
        <v>0</v>
      </c>
    </row>
    <row r="54" spans="1:7" x14ac:dyDescent="0.3">
      <c r="A54" s="8" t="s">
        <v>55</v>
      </c>
      <c r="B54" s="19">
        <f>SUM(B55:B58)</f>
        <v>20186745</v>
      </c>
      <c r="C54" s="19">
        <f t="shared" ref="C54:F54" si="12">SUM(C55:C58)</f>
        <v>293069.93</v>
      </c>
      <c r="D54" s="19">
        <f t="shared" si="12"/>
        <v>20479814.93</v>
      </c>
      <c r="E54" s="19">
        <f t="shared" si="12"/>
        <v>10290237.73</v>
      </c>
      <c r="F54" s="19">
        <f t="shared" si="12"/>
        <v>10290237.73</v>
      </c>
      <c r="G54" s="19">
        <f t="shared" si="11"/>
        <v>-9896507.2699999996</v>
      </c>
    </row>
    <row r="55" spans="1:7" x14ac:dyDescent="0.3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3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3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3">
      <c r="A58" s="6" t="s">
        <v>59</v>
      </c>
      <c r="B58" s="42">
        <v>20186745</v>
      </c>
      <c r="C58" s="42">
        <v>293069.93</v>
      </c>
      <c r="D58" s="19">
        <f t="shared" si="13"/>
        <v>20479814.93</v>
      </c>
      <c r="E58" s="42">
        <v>10290237.73</v>
      </c>
      <c r="F58" s="42">
        <v>10290237.73</v>
      </c>
      <c r="G58" s="19">
        <f t="shared" si="11"/>
        <v>-9896507.2699999996</v>
      </c>
    </row>
    <row r="59" spans="1:7" x14ac:dyDescent="0.3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3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3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3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3">
      <c r="A64" s="9"/>
      <c r="B64" s="22"/>
      <c r="C64" s="22"/>
      <c r="D64" s="22"/>
      <c r="E64" s="22"/>
      <c r="F64" s="22"/>
      <c r="G64" s="22"/>
    </row>
    <row r="65" spans="1:7" x14ac:dyDescent="0.3">
      <c r="A65" s="10" t="s">
        <v>65</v>
      </c>
      <c r="B65" s="20">
        <f>B45+B54+B59+B62+B63</f>
        <v>20186745</v>
      </c>
      <c r="C65" s="20">
        <f t="shared" ref="C65:F65" si="16">C45+C54+C59+C62+C63</f>
        <v>8503171.040000001</v>
      </c>
      <c r="D65" s="20">
        <f t="shared" si="16"/>
        <v>28689916.039999999</v>
      </c>
      <c r="E65" s="20">
        <f t="shared" si="16"/>
        <v>12609324.710000001</v>
      </c>
      <c r="F65" s="20">
        <f t="shared" si="16"/>
        <v>12609324.710000001</v>
      </c>
      <c r="G65" s="20">
        <f>F65-B65</f>
        <v>-7577420.2899999991</v>
      </c>
    </row>
    <row r="66" spans="1:7" x14ac:dyDescent="0.3">
      <c r="A66" s="9"/>
      <c r="B66" s="22"/>
      <c r="C66" s="22"/>
      <c r="D66" s="22"/>
      <c r="E66" s="22"/>
      <c r="F66" s="22"/>
      <c r="G66" s="22"/>
    </row>
    <row r="67" spans="1:7" x14ac:dyDescent="0.3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3">
      <c r="A69" s="9"/>
      <c r="B69" s="22"/>
      <c r="C69" s="22"/>
      <c r="D69" s="22"/>
      <c r="E69" s="22"/>
      <c r="F69" s="22"/>
      <c r="G69" s="22"/>
    </row>
    <row r="70" spans="1:7" x14ac:dyDescent="0.3">
      <c r="A70" s="10" t="s">
        <v>68</v>
      </c>
      <c r="B70" s="20">
        <f>B41+B65+B67</f>
        <v>46197226</v>
      </c>
      <c r="C70" s="20">
        <f t="shared" ref="C70:G70" si="19">C41+C65+C67</f>
        <v>17837510.68</v>
      </c>
      <c r="D70" s="20">
        <f t="shared" si="19"/>
        <v>64034736.68</v>
      </c>
      <c r="E70" s="20">
        <f t="shared" si="19"/>
        <v>33720488.810000002</v>
      </c>
      <c r="F70" s="20">
        <f t="shared" si="19"/>
        <v>33720488.810000002</v>
      </c>
      <c r="G70" s="20">
        <f t="shared" si="19"/>
        <v>-12476737.189999999</v>
      </c>
    </row>
    <row r="71" spans="1:7" x14ac:dyDescent="0.3">
      <c r="A71" s="9"/>
      <c r="B71" s="22"/>
      <c r="C71" s="22"/>
      <c r="D71" s="22"/>
      <c r="E71" s="22"/>
      <c r="F71" s="22"/>
      <c r="G71" s="22"/>
    </row>
    <row r="72" spans="1:7" x14ac:dyDescent="0.3">
      <c r="A72" s="10" t="s">
        <v>69</v>
      </c>
      <c r="B72" s="22"/>
      <c r="C72" s="22"/>
      <c r="D72" s="22"/>
      <c r="E72" s="22"/>
      <c r="F72" s="22"/>
      <c r="G72" s="22"/>
    </row>
    <row r="73" spans="1:7" x14ac:dyDescent="0.3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28.8" x14ac:dyDescent="0.3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3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">
      <c r="A76" s="11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3">
      <c r="B79" s="24"/>
      <c r="C79" s="24"/>
      <c r="D79" s="24"/>
      <c r="E79" s="24"/>
      <c r="F79" s="24"/>
      <c r="G79" s="25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cp:lastPrinted>2018-12-04T17:58:02Z</cp:lastPrinted>
  <dcterms:created xsi:type="dcterms:W3CDTF">2018-11-21T17:49:47Z</dcterms:created>
  <dcterms:modified xsi:type="dcterms:W3CDTF">2022-07-12T16:53:28Z</dcterms:modified>
</cp:coreProperties>
</file>